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5" sheetId="1" r:id="rId1"/>
    <sheet name="2026-2027" sheetId="2" r:id="rId2"/>
  </sheets>
  <calcPr calcId="124519"/>
</workbook>
</file>

<file path=xl/calcChain.xml><?xml version="1.0" encoding="utf-8"?>
<calcChain xmlns="http://schemas.openxmlformats.org/spreadsheetml/2006/main">
  <c r="F11" i="1"/>
  <c r="F10" s="1"/>
  <c r="I18" i="2"/>
  <c r="I15"/>
  <c r="I13"/>
  <c r="I11"/>
  <c r="E13"/>
  <c r="F13"/>
  <c r="F18"/>
  <c r="F15" s="1"/>
  <c r="F11"/>
  <c r="F25" i="1"/>
  <c r="E25"/>
  <c r="F20"/>
  <c r="F15" s="1"/>
  <c r="J18" i="2"/>
  <c r="J15" s="1"/>
  <c r="J13"/>
  <c r="J11"/>
  <c r="G18"/>
  <c r="G15" s="1"/>
  <c r="G13"/>
  <c r="G11"/>
  <c r="E20" i="1"/>
  <c r="E15" s="1"/>
  <c r="E11"/>
  <c r="E10" s="1"/>
  <c r="E18" i="2"/>
  <c r="E15" s="1"/>
  <c r="H18"/>
  <c r="H15" s="1"/>
  <c r="H13"/>
  <c r="E11"/>
  <c r="H11"/>
  <c r="D18"/>
  <c r="D15" s="1"/>
  <c r="D13"/>
  <c r="D11"/>
  <c r="D11" i="1"/>
  <c r="D10" s="1"/>
  <c r="D20"/>
  <c r="D15" s="1"/>
  <c r="E9" l="1"/>
  <c r="I10" i="2"/>
  <c r="I9" s="1"/>
  <c r="F10"/>
  <c r="F9" s="1"/>
  <c r="F9" i="1"/>
  <c r="G10" i="2"/>
  <c r="G9" s="1"/>
  <c r="J10"/>
  <c r="J9" s="1"/>
  <c r="D9" i="1"/>
  <c r="E10" i="2"/>
  <c r="E9" s="1"/>
  <c r="H10"/>
  <c r="H9" s="1"/>
  <c r="D10"/>
  <c r="D9" s="1"/>
</calcChain>
</file>

<file path=xl/sharedStrings.xml><?xml version="1.0" encoding="utf-8"?>
<sst xmlns="http://schemas.openxmlformats.org/spreadsheetml/2006/main" count="96" uniqueCount="62">
  <si>
    <t>Код</t>
  </si>
  <si>
    <t>Наименование источников</t>
  </si>
  <si>
    <t xml:space="preserve">  Изменение остатков средств на счетах по учету средств бюджетов</t>
  </si>
  <si>
    <t xml:space="preserve">  Бюджетные кредиты, предоставленные внутри страны в валюте Российской Федерации</t>
  </si>
  <si>
    <t xml:space="preserve">  Возврат бюджетных кредитов, предоставленных внутри страны в валюте Российской Федерации</t>
  </si>
  <si>
    <t xml:space="preserve">  Возврат бюджетных кредитов, предоставленных юридическим лицам из бюджетов городских округов в валюте Российской Федерации</t>
  </si>
  <si>
    <t xml:space="preserve">000 01 02 00 00 04 0000 710 </t>
  </si>
  <si>
    <t>000 01 02 00 00 04 0000 800</t>
  </si>
  <si>
    <t>000 01 02 00 00 04 0000 810</t>
  </si>
  <si>
    <t>Кредиты кредитных организаций в валюте Российской Федерации</t>
  </si>
  <si>
    <t xml:space="preserve">000 01 02 00 00 04 0000 810 </t>
  </si>
  <si>
    <t xml:space="preserve">Источники внутреннего финансирования дефицитов бюджетов </t>
  </si>
  <si>
    <t xml:space="preserve"> 000 01 00 00 00 00 0000 000</t>
  </si>
  <si>
    <t xml:space="preserve"> 000 01 02 00 00 00 0000 000</t>
  </si>
  <si>
    <t xml:space="preserve"> 000 01 05 00 00 00 0000 000</t>
  </si>
  <si>
    <t xml:space="preserve"> 000 01 06 05 00 00 0000 000</t>
  </si>
  <si>
    <t xml:space="preserve"> 000 01 06 05 00 00 0000 600</t>
  </si>
  <si>
    <t xml:space="preserve"> 000 01 06 05 01 04 0000 640</t>
  </si>
  <si>
    <t>000 01 02 00 00 00 0000 700</t>
  </si>
  <si>
    <t xml:space="preserve">000 01 02 00 00 00 0000 800 </t>
  </si>
  <si>
    <t xml:space="preserve"> 000 01 03 00 00 00 0000 000</t>
  </si>
  <si>
    <t xml:space="preserve">  Бюджетные кредиты из других бюджетов бюджетной системы Российской Федерации</t>
  </si>
  <si>
    <t xml:space="preserve"> 000 01 03 01 00 00 0000 700</t>
  </si>
  <si>
    <t xml:space="preserve"> 000 01 03 01 00 04 0000 710</t>
  </si>
  <si>
    <t xml:space="preserve"> 000 01 03 01 00 00 0000 800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</si>
  <si>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</si>
  <si>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000 01 03 01 00 04 0000 810</t>
  </si>
  <si>
    <t xml:space="preserve">  Погашение бюджетами городских округов кредитов  из других бюджетов бюджетной системы Российской Федерации в валюте Российской Федерации</t>
  </si>
  <si>
    <t>Погашение  кредитов, предоставленных кредитными организациями 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</si>
  <si>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</si>
  <si>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</si>
  <si>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</si>
  <si>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</si>
  <si>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</si>
  <si>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</si>
  <si>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на 2026 год</t>
  </si>
  <si>
    <t>в том числе:</t>
  </si>
  <si>
    <t xml:space="preserve">привлечение бюджетных кредитов на пополнение остатков средств на едином счете бюджета города Воткинска </t>
  </si>
  <si>
    <t xml:space="preserve"> 000 01 03 01 00 04 5200 710</t>
  </si>
  <si>
    <t xml:space="preserve"> 000 01 03 01 00 04 5200 810</t>
  </si>
  <si>
    <t xml:space="preserve">  погашение бюджетных кредитов на пополнение остатков средств на едином счете бюджета города Воткинска </t>
  </si>
  <si>
    <t>000 01 02 00 00 00 0000 000</t>
  </si>
  <si>
    <t>на 2027 год</t>
  </si>
  <si>
    <t>Сумма  (тыс. руб)</t>
  </si>
  <si>
    <t xml:space="preserve">к Решению Воткинской </t>
  </si>
  <si>
    <t xml:space="preserve">городской Думы </t>
  </si>
  <si>
    <t>Приложение №3 к бюджету города Воткинска  на 2025 год и на плановый период  2026 и 2027 годов  "Источники внутреннего финансирования дефицита бюджета города Воткинска на 2025 год"</t>
  </si>
  <si>
    <t>Сумма             (тыс. руб)            на 2025 год   существующее значение показателя (справочно)</t>
  </si>
  <si>
    <t>Приложение №4 к бюджету города Воткинска  на 2025 год и на плановый период 2026 и2027 годов "Источники внутреннего финансирования дефицита бюджета города Воткинска на плановый период 2026 и 2027 годов"</t>
  </si>
  <si>
    <t>городской Думы</t>
  </si>
  <si>
    <t>от</t>
  </si>
  <si>
    <t>№</t>
  </si>
  <si>
    <t>на 2026 год  существующее значение показателя (справочно)</t>
  </si>
  <si>
    <t>на 2027 год существующее значение показателя (справочно)</t>
  </si>
  <si>
    <t>Приложение 2</t>
  </si>
  <si>
    <t>Приложение 3</t>
  </si>
  <si>
    <t>Сумма             (тыс. руб)            на 2025 год</t>
  </si>
  <si>
    <t xml:space="preserve"> Сумма             (тыс. руб)            на 2025 год   существующее значение показателя (справочно)</t>
  </si>
  <si>
    <t xml:space="preserve">Иные источники внутреннего финансирования дефицитов бюджетов
Иные источники внутреннего финансирования дефицитов бюджетов
Иные источники внутреннего финансирования дефицитов бюджетов
Иные источники внутреннего финансирования дефицитов бюджетов
</t>
  </si>
  <si>
    <t xml:space="preserve"> 000 01 06 00 00 00 0000 000</t>
  </si>
  <si>
    <t xml:space="preserve">Средства от продажи акций и иных форм участия в капитале, находящихся в государственной и муниципальной собственности
</t>
  </si>
  <si>
    <t xml:space="preserve"> 000 01 06 01 00 00 0000 630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</si>
</sst>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1">
    <xf numFmtId="0" fontId="0" fillId="0" borderId="0"/>
    <xf numFmtId="49" fontId="4" fillId="0" borderId="2">
      <alignment horizontal="center" shrinkToFit="1"/>
    </xf>
    <xf numFmtId="0" fontId="4" fillId="0" borderId="3">
      <alignment horizontal="left" wrapText="1"/>
    </xf>
    <xf numFmtId="49" fontId="4" fillId="0" borderId="4">
      <alignment horizontal="center"/>
    </xf>
    <xf numFmtId="4" fontId="4" fillId="0" borderId="5">
      <alignment horizontal="right"/>
    </xf>
    <xf numFmtId="0" fontId="4" fillId="0" borderId="6">
      <alignment horizontal="left" wrapText="1"/>
    </xf>
    <xf numFmtId="49" fontId="4" fillId="0" borderId="7">
      <alignment horizontal="center" wrapText="1"/>
    </xf>
    <xf numFmtId="49" fontId="4" fillId="0" borderId="8">
      <alignment horizontal="center"/>
    </xf>
    <xf numFmtId="0" fontId="4" fillId="0" borderId="9">
      <alignment horizontal="left" wrapText="1"/>
    </xf>
    <xf numFmtId="0" fontId="4" fillId="0" borderId="10">
      <alignment horizontal="left" wrapText="1"/>
    </xf>
    <xf numFmtId="49" fontId="4" fillId="0" borderId="11">
      <alignment horizontal="center" wrapText="1"/>
    </xf>
    <xf numFmtId="49" fontId="4" fillId="0" borderId="2">
      <alignment horizontal="center"/>
    </xf>
    <xf numFmtId="0" fontId="4" fillId="0" borderId="3">
      <alignment horizontal="left" wrapText="1" indent="1"/>
    </xf>
    <xf numFmtId="4" fontId="4" fillId="0" borderId="2">
      <alignment horizontal="right"/>
    </xf>
    <xf numFmtId="0" fontId="4" fillId="0" borderId="6">
      <alignment horizontal="left" wrapText="1" indent="1"/>
    </xf>
    <xf numFmtId="49" fontId="4" fillId="0" borderId="12">
      <alignment horizontal="center" wrapText="1"/>
    </xf>
    <xf numFmtId="0" fontId="4" fillId="0" borderId="9">
      <alignment horizontal="left" wrapText="1" indent="2"/>
    </xf>
    <xf numFmtId="0" fontId="4" fillId="0" borderId="10">
      <alignment horizontal="left" wrapText="1" indent="2"/>
    </xf>
    <xf numFmtId="49" fontId="4" fillId="0" borderId="12">
      <alignment horizontal="left" wrapText="1"/>
    </xf>
    <xf numFmtId="0" fontId="4" fillId="0" borderId="6">
      <alignment horizontal="left" wrapText="1" indent="2"/>
    </xf>
    <xf numFmtId="49" fontId="4" fillId="0" borderId="12">
      <alignment horizontal="center" shrinkToFit="1"/>
    </xf>
  </cellStyleXfs>
  <cellXfs count="64">
    <xf numFmtId="0" fontId="0" fillId="0" borderId="0" xfId="0"/>
    <xf numFmtId="0" fontId="0" fillId="0" borderId="0" xfId="0" applyAlignment="1">
      <alignment vertical="top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top"/>
    </xf>
    <xf numFmtId="0" fontId="5" fillId="0" borderId="1" xfId="2" applyNumberFormat="1" applyFont="1" applyBorder="1" applyAlignment="1" applyProtection="1">
      <alignment horizontal="left" vertical="top" wrapText="1"/>
    </xf>
    <xf numFmtId="0" fontId="5" fillId="0" borderId="1" xfId="19" applyNumberFormat="1" applyFont="1" applyBorder="1" applyAlignment="1" applyProtection="1">
      <alignment horizontal="left" vertical="top" wrapText="1"/>
    </xf>
    <xf numFmtId="0" fontId="6" fillId="0" borderId="1" xfId="19" applyNumberFormat="1" applyFont="1" applyBorder="1" applyAlignment="1" applyProtection="1">
      <alignment horizontal="left" vertical="top" wrapText="1"/>
    </xf>
    <xf numFmtId="49" fontId="5" fillId="0" borderId="1" xfId="1" applyNumberFormat="1" applyFont="1" applyBorder="1" applyAlignment="1" applyProtection="1">
      <alignment horizontal="center" vertical="center" shrinkToFit="1"/>
    </xf>
    <xf numFmtId="49" fontId="6" fillId="0" borderId="1" xfId="1" applyNumberFormat="1" applyFont="1" applyBorder="1" applyAlignment="1" applyProtection="1">
      <alignment horizontal="center" vertical="center" shrinkToFit="1"/>
    </xf>
    <xf numFmtId="0" fontId="7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164" fontId="5" fillId="0" borderId="1" xfId="13" applyNumberFormat="1" applyFont="1" applyFill="1" applyBorder="1" applyAlignment="1" applyProtection="1">
      <alignment horizontal="center" vertical="center"/>
    </xf>
    <xf numFmtId="164" fontId="6" fillId="0" borderId="1" xfId="13" applyNumberFormat="1" applyFont="1" applyFill="1" applyBorder="1" applyAlignment="1" applyProtection="1">
      <alignment horizontal="center" vertical="center"/>
    </xf>
    <xf numFmtId="164" fontId="6" fillId="0" borderId="1" xfId="19" applyNumberFormat="1" applyFont="1" applyFill="1" applyBorder="1" applyAlignment="1" applyProtection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49" fontId="5" fillId="0" borderId="1" xfId="1" applyNumberFormat="1" applyFont="1" applyBorder="1" applyAlignment="1" applyProtection="1">
      <alignment horizontal="center" vertical="top" shrinkToFit="1"/>
    </xf>
    <xf numFmtId="49" fontId="6" fillId="0" borderId="1" xfId="1" applyNumberFormat="1" applyFont="1" applyBorder="1" applyAlignment="1" applyProtection="1">
      <alignment horizontal="center" vertical="top" shrinkToFit="1"/>
    </xf>
    <xf numFmtId="0" fontId="0" fillId="0" borderId="0" xfId="0" applyAlignment="1">
      <alignment horizontal="center" vertical="top"/>
    </xf>
    <xf numFmtId="164" fontId="5" fillId="0" borderId="1" xfId="4" applyNumberFormat="1" applyFont="1" applyFill="1" applyBorder="1" applyAlignment="1" applyProtection="1">
      <alignment horizontal="center" vertical="top"/>
    </xf>
    <xf numFmtId="164" fontId="6" fillId="0" borderId="1" xfId="13" applyNumberFormat="1" applyFont="1" applyFill="1" applyBorder="1" applyAlignment="1" applyProtection="1">
      <alignment horizontal="center" vertical="top"/>
    </xf>
    <xf numFmtId="164" fontId="2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164" fontId="7" fillId="0" borderId="1" xfId="0" applyNumberFormat="1" applyFont="1" applyBorder="1" applyAlignment="1">
      <alignment horizontal="center" vertical="top"/>
    </xf>
    <xf numFmtId="49" fontId="6" fillId="0" borderId="1" xfId="1" applyNumberFormat="1" applyFont="1" applyFill="1" applyBorder="1" applyAlignment="1" applyProtection="1">
      <alignment horizontal="center" vertical="top" shrinkToFit="1"/>
    </xf>
    <xf numFmtId="0" fontId="10" fillId="0" borderId="1" xfId="0" applyFont="1" applyBorder="1" applyAlignment="1">
      <alignment horizontal="center" vertical="top" wrapText="1"/>
    </xf>
    <xf numFmtId="0" fontId="0" fillId="0" borderId="0" xfId="0" applyBorder="1"/>
    <xf numFmtId="17" fontId="0" fillId="0" borderId="0" xfId="0" applyNumberFormat="1" applyBorder="1"/>
    <xf numFmtId="164" fontId="7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0" fillId="0" borderId="1" xfId="0" applyBorder="1"/>
    <xf numFmtId="164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vertical="top"/>
    </xf>
    <xf numFmtId="0" fontId="7" fillId="0" borderId="16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164" fontId="5" fillId="0" borderId="1" xfId="2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vertical="top"/>
    </xf>
    <xf numFmtId="0" fontId="7" fillId="0" borderId="1" xfId="0" applyFont="1" applyBorder="1" applyAlignment="1">
      <alignment vertical="top"/>
    </xf>
    <xf numFmtId="2" fontId="0" fillId="0" borderId="0" xfId="0" applyNumberFormat="1" applyBorder="1"/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164" fontId="2" fillId="0" borderId="0" xfId="0" applyNumberFormat="1" applyFont="1" applyFill="1" applyBorder="1" applyAlignment="1">
      <alignment horizontal="center" vertical="top" wrapText="1"/>
    </xf>
    <xf numFmtId="164" fontId="7" fillId="0" borderId="17" xfId="0" applyNumberFormat="1" applyFont="1" applyFill="1" applyBorder="1" applyAlignment="1">
      <alignment horizontal="center" vertical="top"/>
    </xf>
    <xf numFmtId="164" fontId="5" fillId="0" borderId="0" xfId="4" applyNumberFormat="1" applyFont="1" applyFill="1" applyBorder="1" applyAlignment="1" applyProtection="1">
      <alignment horizontal="center" vertical="top"/>
    </xf>
    <xf numFmtId="0" fontId="7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8" fillId="0" borderId="0" xfId="0" applyFont="1" applyFill="1" applyAlignment="1">
      <alignment horizontal="left" vertical="center" wrapText="1"/>
    </xf>
    <xf numFmtId="0" fontId="0" fillId="0" borderId="0" xfId="0" applyAlignment="1">
      <alignment horizontal="right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 wrapText="1"/>
    </xf>
    <xf numFmtId="0" fontId="8" fillId="0" borderId="0" xfId="0" applyFont="1" applyAlignment="1">
      <alignment horizontal="left" wrapText="1"/>
    </xf>
  </cellXfs>
  <cellStyles count="21">
    <cellStyle name="xl100" xfId="13"/>
    <cellStyle name="xl103" xfId="5"/>
    <cellStyle name="xl115" xfId="8"/>
    <cellStyle name="xl116" xfId="12"/>
    <cellStyle name="xl117" xfId="16"/>
    <cellStyle name="xl118" xfId="19"/>
    <cellStyle name="xl121" xfId="15"/>
    <cellStyle name="xl122" xfId="18"/>
    <cellStyle name="xl123" xfId="20"/>
    <cellStyle name="xl124" xfId="1"/>
    <cellStyle name="xl125" xfId="9"/>
    <cellStyle name="xl126" xfId="14"/>
    <cellStyle name="xl127" xfId="17"/>
    <cellStyle name="xl42" xfId="6"/>
    <cellStyle name="xl43" xfId="10"/>
    <cellStyle name="xl51" xfId="3"/>
    <cellStyle name="xl52" xfId="7"/>
    <cellStyle name="xl57" xfId="4"/>
    <cellStyle name="xl85" xfId="2"/>
    <cellStyle name="xl98" xfId="1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9"/>
  <sheetViews>
    <sheetView tabSelected="1" topLeftCell="A3" workbookViewId="0">
      <selection activeCell="A16" sqref="A16:XFD17"/>
    </sheetView>
  </sheetViews>
  <sheetFormatPr defaultRowHeight="15"/>
  <cols>
    <col min="1" max="1" width="5.140625" customWidth="1"/>
    <col min="2" max="2" width="25.28515625" style="23" customWidth="1"/>
    <col min="3" max="3" width="46.7109375" style="1" customWidth="1"/>
    <col min="4" max="4" width="10.85546875" hidden="1" customWidth="1"/>
    <col min="5" max="5" width="10.42578125" customWidth="1"/>
    <col min="6" max="6" width="10.28515625" customWidth="1"/>
    <col min="7" max="7" width="10.28515625" bestFit="1" customWidth="1"/>
  </cols>
  <sheetData>
    <row r="1" spans="1:8">
      <c r="B1" s="53" t="s">
        <v>54</v>
      </c>
      <c r="C1" s="53"/>
      <c r="D1" s="53"/>
      <c r="E1" s="53"/>
      <c r="F1" s="53"/>
    </row>
    <row r="2" spans="1:8">
      <c r="B2" s="53" t="s">
        <v>44</v>
      </c>
      <c r="C2" s="53"/>
      <c r="D2" s="53"/>
      <c r="E2" s="53"/>
      <c r="F2" s="53"/>
    </row>
    <row r="3" spans="1:8">
      <c r="B3" s="53" t="s">
        <v>45</v>
      </c>
      <c r="C3" s="53"/>
      <c r="D3" s="53"/>
      <c r="E3" s="53"/>
      <c r="F3" s="53"/>
    </row>
    <row r="4" spans="1:8" ht="15.75" customHeight="1">
      <c r="B4" s="28"/>
      <c r="C4" s="55"/>
      <c r="D4" s="55"/>
      <c r="E4" t="s">
        <v>50</v>
      </c>
      <c r="F4" t="s">
        <v>51</v>
      </c>
    </row>
    <row r="5" spans="1:8" ht="33" customHeight="1">
      <c r="A5" s="29"/>
      <c r="B5" s="54" t="s">
        <v>46</v>
      </c>
      <c r="C5" s="54"/>
      <c r="D5" s="54"/>
      <c r="E5" s="54"/>
      <c r="F5" s="54"/>
    </row>
    <row r="6" spans="1:8" ht="11.25" customHeight="1">
      <c r="A6" s="58"/>
      <c r="B6" s="58"/>
      <c r="C6" s="58"/>
    </row>
    <row r="7" spans="1:8" ht="15" customHeight="1">
      <c r="B7" s="56" t="s">
        <v>0</v>
      </c>
      <c r="C7" s="56" t="s">
        <v>1</v>
      </c>
      <c r="D7" s="56" t="s">
        <v>47</v>
      </c>
      <c r="E7" s="56" t="s">
        <v>57</v>
      </c>
      <c r="F7" s="52" t="s">
        <v>56</v>
      </c>
    </row>
    <row r="8" spans="1:8" ht="90" customHeight="1">
      <c r="B8" s="56"/>
      <c r="C8" s="56"/>
      <c r="D8" s="57"/>
      <c r="E8" s="57"/>
      <c r="F8" s="52"/>
    </row>
    <row r="9" spans="1:8" ht="26.25" customHeight="1">
      <c r="B9" s="21" t="s">
        <v>12</v>
      </c>
      <c r="C9" s="5" t="s">
        <v>11</v>
      </c>
      <c r="D9" s="24">
        <f>D10+D15+D24+D27</f>
        <v>102401.00000000003</v>
      </c>
      <c r="E9" s="24">
        <f>E10+E15+E24+E25+E27</f>
        <v>127113.00000000003</v>
      </c>
      <c r="F9" s="24">
        <f>F10+F15+F24+F25+F27</f>
        <v>99943</v>
      </c>
      <c r="G9" s="51"/>
      <c r="H9" s="33"/>
    </row>
    <row r="10" spans="1:8" ht="30.75" customHeight="1">
      <c r="B10" s="32" t="s">
        <v>41</v>
      </c>
      <c r="C10" s="12" t="s">
        <v>9</v>
      </c>
      <c r="D10" s="26">
        <f>D11+D13</f>
        <v>235901.2</v>
      </c>
      <c r="E10" s="26">
        <f>E11+E13</f>
        <v>217301.2</v>
      </c>
      <c r="F10" s="26">
        <f>F11+F13</f>
        <v>58112.9</v>
      </c>
      <c r="G10" s="49"/>
      <c r="H10" s="33"/>
    </row>
    <row r="11" spans="1:8" ht="25.5">
      <c r="B11" s="19" t="s">
        <v>18</v>
      </c>
      <c r="C11" s="20" t="s">
        <v>30</v>
      </c>
      <c r="D11" s="27">
        <f>D12</f>
        <v>235901.2</v>
      </c>
      <c r="E11" s="27">
        <f>E12</f>
        <v>217301.2</v>
      </c>
      <c r="F11" s="27">
        <f>F12</f>
        <v>58112.9</v>
      </c>
      <c r="G11" s="33"/>
      <c r="H11" s="33"/>
    </row>
    <row r="12" spans="1:8" ht="30.75" customHeight="1">
      <c r="B12" s="19" t="s">
        <v>6</v>
      </c>
      <c r="C12" s="20" t="s">
        <v>34</v>
      </c>
      <c r="D12" s="30">
        <v>235901.2</v>
      </c>
      <c r="E12" s="30">
        <v>217301.2</v>
      </c>
      <c r="F12" s="30">
        <v>58112.9</v>
      </c>
      <c r="G12" s="34"/>
      <c r="H12" s="33"/>
    </row>
    <row r="13" spans="1:8" ht="25.5" hidden="1">
      <c r="B13" s="19" t="s">
        <v>7</v>
      </c>
      <c r="C13" s="20" t="s">
        <v>28</v>
      </c>
      <c r="D13" s="30">
        <v>0</v>
      </c>
      <c r="E13" s="37"/>
      <c r="F13" s="37"/>
      <c r="G13" s="33"/>
      <c r="H13" s="33"/>
    </row>
    <row r="14" spans="1:8" ht="33" hidden="1" customHeight="1">
      <c r="B14" s="19" t="s">
        <v>8</v>
      </c>
      <c r="C14" s="20" t="s">
        <v>31</v>
      </c>
      <c r="D14" s="30">
        <v>0</v>
      </c>
      <c r="E14" s="37"/>
      <c r="F14" s="37"/>
      <c r="G14" s="33"/>
      <c r="H14" s="33"/>
    </row>
    <row r="15" spans="1:8" ht="25.5">
      <c r="B15" s="21" t="s">
        <v>20</v>
      </c>
      <c r="C15" s="6" t="s">
        <v>21</v>
      </c>
      <c r="D15" s="26">
        <f>D16+D20</f>
        <v>-189450.59999999998</v>
      </c>
      <c r="E15" s="26">
        <f>E16+E20</f>
        <v>-158850.59999999998</v>
      </c>
      <c r="F15" s="26">
        <f>F16+F20</f>
        <v>9233.2000000000116</v>
      </c>
      <c r="G15" s="49"/>
      <c r="H15" s="33"/>
    </row>
    <row r="16" spans="1:8" ht="38.25" hidden="1">
      <c r="B16" s="22" t="s">
        <v>22</v>
      </c>
      <c r="C16" s="7" t="s">
        <v>32</v>
      </c>
      <c r="D16" s="30">
        <v>143000</v>
      </c>
      <c r="E16" s="30">
        <v>173600</v>
      </c>
      <c r="F16" s="30">
        <v>173600</v>
      </c>
      <c r="G16" s="50"/>
      <c r="H16" s="33"/>
    </row>
    <row r="17" spans="2:8" ht="38.25" hidden="1">
      <c r="B17" s="22" t="s">
        <v>23</v>
      </c>
      <c r="C17" s="7" t="s">
        <v>33</v>
      </c>
      <c r="D17" s="30">
        <v>143000</v>
      </c>
      <c r="E17" s="30">
        <v>173600</v>
      </c>
      <c r="F17" s="30">
        <v>173600</v>
      </c>
      <c r="G17" s="33"/>
      <c r="H17" s="33"/>
    </row>
    <row r="18" spans="2:8">
      <c r="B18" s="22"/>
      <c r="C18" s="7" t="s">
        <v>36</v>
      </c>
      <c r="D18" s="30"/>
      <c r="E18" s="30"/>
      <c r="F18" s="30"/>
      <c r="G18" s="33"/>
      <c r="H18" s="33"/>
    </row>
    <row r="19" spans="2:8" ht="38.25">
      <c r="B19" s="31" t="s">
        <v>38</v>
      </c>
      <c r="C19" s="7" t="s">
        <v>37</v>
      </c>
      <c r="D19" s="30">
        <v>143000</v>
      </c>
      <c r="E19" s="30">
        <v>143000</v>
      </c>
      <c r="F19" s="30">
        <v>0</v>
      </c>
      <c r="G19" s="33"/>
      <c r="H19" s="33"/>
    </row>
    <row r="20" spans="2:8" ht="39.75" customHeight="1">
      <c r="B20" s="22" t="s">
        <v>24</v>
      </c>
      <c r="C20" s="7" t="s">
        <v>25</v>
      </c>
      <c r="D20" s="25">
        <f>D21</f>
        <v>-332450.59999999998</v>
      </c>
      <c r="E20" s="25">
        <f>E21</f>
        <v>-332450.59999999998</v>
      </c>
      <c r="F20" s="25">
        <f>F21</f>
        <v>-164366.79999999999</v>
      </c>
      <c r="G20" s="45"/>
      <c r="H20" s="33"/>
    </row>
    <row r="21" spans="2:8" ht="42" customHeight="1">
      <c r="B21" s="22" t="s">
        <v>26</v>
      </c>
      <c r="C21" s="7" t="s">
        <v>27</v>
      </c>
      <c r="D21" s="30">
        <v>-332450.59999999998</v>
      </c>
      <c r="E21" s="30">
        <v>-332450.59999999998</v>
      </c>
      <c r="F21" s="30">
        <v>-164366.79999999999</v>
      </c>
      <c r="G21" s="33"/>
      <c r="H21" s="33"/>
    </row>
    <row r="22" spans="2:8">
      <c r="B22" s="22"/>
      <c r="C22" s="7" t="s">
        <v>36</v>
      </c>
      <c r="D22" s="30"/>
      <c r="E22" s="37"/>
      <c r="F22" s="37"/>
      <c r="G22" s="33"/>
      <c r="H22" s="33"/>
    </row>
    <row r="23" spans="2:8" ht="38.25">
      <c r="B23" s="31" t="s">
        <v>39</v>
      </c>
      <c r="C23" s="7" t="s">
        <v>40</v>
      </c>
      <c r="D23" s="30">
        <v>-143000</v>
      </c>
      <c r="E23" s="30">
        <v>-143000</v>
      </c>
      <c r="F23" s="30">
        <v>0</v>
      </c>
      <c r="G23" s="33"/>
      <c r="H23" s="33"/>
    </row>
    <row r="24" spans="2:8" ht="27" customHeight="1">
      <c r="B24" s="21" t="s">
        <v>14</v>
      </c>
      <c r="C24" s="6" t="s">
        <v>2</v>
      </c>
      <c r="D24" s="26">
        <v>43950.400000000001</v>
      </c>
      <c r="E24" s="39">
        <v>68662.399999999994</v>
      </c>
      <c r="F24" s="39">
        <v>24712</v>
      </c>
      <c r="G24" s="33"/>
      <c r="H24" s="33"/>
    </row>
    <row r="25" spans="2:8" ht="27" customHeight="1">
      <c r="B25" s="21" t="s">
        <v>59</v>
      </c>
      <c r="C25" s="6" t="s">
        <v>58</v>
      </c>
      <c r="D25" s="26"/>
      <c r="E25" s="38">
        <f>E26</f>
        <v>0</v>
      </c>
      <c r="F25" s="38">
        <f>F26</f>
        <v>7884.9</v>
      </c>
      <c r="G25" s="33"/>
      <c r="H25" s="33"/>
    </row>
    <row r="26" spans="2:8" ht="43.5" customHeight="1">
      <c r="B26" s="22" t="s">
        <v>61</v>
      </c>
      <c r="C26" s="7" t="s">
        <v>60</v>
      </c>
      <c r="D26" s="27"/>
      <c r="E26" s="30">
        <v>0</v>
      </c>
      <c r="F26" s="30">
        <v>7884.9</v>
      </c>
      <c r="G26" s="33"/>
      <c r="H26" s="33"/>
    </row>
    <row r="27" spans="2:8" ht="30.6" hidden="1" customHeight="1">
      <c r="B27" s="21" t="s">
        <v>15</v>
      </c>
      <c r="C27" s="6" t="s">
        <v>3</v>
      </c>
      <c r="D27" s="38">
        <v>12000</v>
      </c>
      <c r="E27" s="38">
        <v>0</v>
      </c>
      <c r="F27" s="38">
        <v>0</v>
      </c>
      <c r="G27" s="33"/>
      <c r="H27" s="33"/>
    </row>
    <row r="28" spans="2:8" ht="25.5" hidden="1">
      <c r="B28" s="22" t="s">
        <v>16</v>
      </c>
      <c r="C28" s="7" t="s">
        <v>4</v>
      </c>
      <c r="D28" s="30">
        <v>12000</v>
      </c>
      <c r="E28" s="30">
        <v>0</v>
      </c>
      <c r="F28" s="30">
        <v>0</v>
      </c>
      <c r="G28" s="33"/>
      <c r="H28" s="33"/>
    </row>
    <row r="29" spans="2:8" ht="38.25" hidden="1">
      <c r="B29" s="22" t="s">
        <v>17</v>
      </c>
      <c r="C29" s="7" t="s">
        <v>5</v>
      </c>
      <c r="D29" s="30">
        <v>12000</v>
      </c>
      <c r="E29" s="30">
        <v>0</v>
      </c>
      <c r="F29" s="30">
        <v>0</v>
      </c>
      <c r="G29" s="33"/>
      <c r="H29" s="33"/>
    </row>
  </sheetData>
  <mergeCells count="11">
    <mergeCell ref="F7:F8"/>
    <mergeCell ref="B1:F1"/>
    <mergeCell ref="B2:F2"/>
    <mergeCell ref="B3:F3"/>
    <mergeCell ref="B5:F5"/>
    <mergeCell ref="C4:D4"/>
    <mergeCell ref="E7:E8"/>
    <mergeCell ref="D7:D8"/>
    <mergeCell ref="B7:B8"/>
    <mergeCell ref="C7:C8"/>
    <mergeCell ref="A6:C6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firstPageNumber="5" fitToHeight="0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K23"/>
  <sheetViews>
    <sheetView topLeftCell="A4" workbookViewId="0">
      <selection activeCell="J12" sqref="J12"/>
    </sheetView>
  </sheetViews>
  <sheetFormatPr defaultRowHeight="15"/>
  <cols>
    <col min="1" max="1" width="5.85546875" customWidth="1"/>
    <col min="2" max="2" width="25.28515625" style="3" customWidth="1"/>
    <col min="3" max="3" width="46.28515625" style="1" customWidth="1"/>
    <col min="4" max="4" width="11.7109375" style="1" hidden="1" customWidth="1"/>
    <col min="5" max="5" width="5.85546875" style="1" hidden="1" customWidth="1"/>
    <col min="6" max="6" width="12" style="1" customWidth="1"/>
    <col min="7" max="7" width="10.28515625" style="1" customWidth="1"/>
    <col min="8" max="8" width="12.28515625" hidden="1" customWidth="1"/>
    <col min="9" max="9" width="12.28515625" customWidth="1"/>
    <col min="10" max="10" width="11.140625" customWidth="1"/>
  </cols>
  <sheetData>
    <row r="1" spans="2:11">
      <c r="B1" s="53" t="s">
        <v>55</v>
      </c>
      <c r="C1" s="53"/>
      <c r="D1" s="53"/>
      <c r="E1" s="53"/>
      <c r="F1" s="53"/>
      <c r="G1" s="53"/>
      <c r="H1" s="53"/>
      <c r="I1" s="53"/>
      <c r="J1" s="53"/>
    </row>
    <row r="2" spans="2:11">
      <c r="B2" s="53" t="s">
        <v>44</v>
      </c>
      <c r="C2" s="53"/>
      <c r="D2" s="53"/>
      <c r="E2" s="53"/>
      <c r="F2" s="53"/>
      <c r="G2" s="53"/>
      <c r="H2" s="53"/>
      <c r="I2" s="53"/>
      <c r="J2" s="53"/>
    </row>
    <row r="3" spans="2:11">
      <c r="B3" s="53" t="s">
        <v>49</v>
      </c>
      <c r="C3" s="53"/>
      <c r="D3" s="53"/>
      <c r="E3" s="53"/>
      <c r="F3" s="53"/>
      <c r="G3" s="53"/>
      <c r="H3" s="53"/>
      <c r="I3" s="53"/>
      <c r="J3" s="53"/>
    </row>
    <row r="4" spans="2:11" ht="18" customHeight="1">
      <c r="B4" s="2"/>
      <c r="H4" t="s">
        <v>50</v>
      </c>
      <c r="J4" t="s">
        <v>51</v>
      </c>
    </row>
    <row r="5" spans="2:11" ht="37.5" customHeight="1">
      <c r="B5" s="63" t="s">
        <v>48</v>
      </c>
      <c r="C5" s="63"/>
      <c r="D5" s="63"/>
      <c r="E5" s="63"/>
      <c r="F5" s="63"/>
      <c r="G5" s="63"/>
      <c r="H5" s="63"/>
      <c r="I5" s="63"/>
      <c r="J5" s="63"/>
    </row>
    <row r="6" spans="2:11" ht="18.75" customHeight="1">
      <c r="B6" s="2"/>
      <c r="C6" s="4"/>
      <c r="D6" s="4"/>
      <c r="E6" s="4"/>
      <c r="F6" s="4"/>
      <c r="G6" s="4"/>
    </row>
    <row r="7" spans="2:11" ht="15" customHeight="1">
      <c r="B7" s="59" t="s">
        <v>0</v>
      </c>
      <c r="C7" s="56" t="s">
        <v>1</v>
      </c>
      <c r="D7" s="60" t="s">
        <v>43</v>
      </c>
      <c r="E7" s="61"/>
      <c r="F7" s="61"/>
      <c r="G7" s="61"/>
      <c r="H7" s="61"/>
      <c r="I7" s="61"/>
      <c r="J7" s="62"/>
    </row>
    <row r="8" spans="2:11" ht="70.5" customHeight="1">
      <c r="B8" s="59"/>
      <c r="C8" s="56"/>
      <c r="D8" s="47" t="s">
        <v>52</v>
      </c>
      <c r="E8" s="41"/>
      <c r="F8" s="46" t="s">
        <v>52</v>
      </c>
      <c r="G8" s="44" t="s">
        <v>35</v>
      </c>
      <c r="H8" s="47" t="s">
        <v>53</v>
      </c>
      <c r="I8" s="40" t="s">
        <v>53</v>
      </c>
      <c r="J8" s="44" t="s">
        <v>42</v>
      </c>
      <c r="K8" s="48"/>
    </row>
    <row r="9" spans="2:11" ht="25.5">
      <c r="B9" s="8" t="s">
        <v>12</v>
      </c>
      <c r="C9" s="5" t="s">
        <v>11</v>
      </c>
      <c r="D9" s="42">
        <f>D10+D15+D20+D21</f>
        <v>101466</v>
      </c>
      <c r="E9" s="42">
        <f t="shared" ref="E9:H9" si="0">E10+E15+E20+E21</f>
        <v>0</v>
      </c>
      <c r="F9" s="42">
        <f>F10+F15+F20+F21</f>
        <v>101466</v>
      </c>
      <c r="G9" s="42">
        <f>G10+G15+G20+G21</f>
        <v>101466.00000000003</v>
      </c>
      <c r="H9" s="42">
        <f t="shared" si="0"/>
        <v>99114</v>
      </c>
      <c r="I9" s="42">
        <f t="shared" ref="I9" si="1">I10+I15+I20+I21</f>
        <v>99114</v>
      </c>
      <c r="J9" s="42">
        <f t="shared" ref="J9" si="2">J10+J15+J20+J21</f>
        <v>99114</v>
      </c>
    </row>
    <row r="10" spans="2:11" ht="26.25">
      <c r="B10" s="11" t="s">
        <v>13</v>
      </c>
      <c r="C10" s="12" t="s">
        <v>9</v>
      </c>
      <c r="D10" s="15">
        <f>D11+D13</f>
        <v>71986</v>
      </c>
      <c r="E10" s="15">
        <f t="shared" ref="E10:H10" si="3">E11+E13</f>
        <v>0</v>
      </c>
      <c r="F10" s="15">
        <f>F11+F13</f>
        <v>114586</v>
      </c>
      <c r="G10" s="15">
        <f>G11+G13</f>
        <v>232502.00000000003</v>
      </c>
      <c r="H10" s="15">
        <f t="shared" si="3"/>
        <v>71986</v>
      </c>
      <c r="I10" s="15">
        <f t="shared" ref="I10" si="4">I11+I13</f>
        <v>83986</v>
      </c>
      <c r="J10" s="15">
        <f t="shared" ref="J10" si="5">J11+J13</f>
        <v>83986</v>
      </c>
    </row>
    <row r="11" spans="2:11" ht="27" customHeight="1">
      <c r="B11" s="10" t="s">
        <v>18</v>
      </c>
      <c r="C11" s="13" t="s">
        <v>30</v>
      </c>
      <c r="D11" s="17">
        <f>D12</f>
        <v>307886</v>
      </c>
      <c r="E11" s="17">
        <f t="shared" ref="E11:J11" si="6">E12</f>
        <v>0</v>
      </c>
      <c r="F11" s="17">
        <f>F12</f>
        <v>331887.2</v>
      </c>
      <c r="G11" s="17">
        <f>G12</f>
        <v>290614.90000000002</v>
      </c>
      <c r="H11" s="17">
        <f t="shared" si="6"/>
        <v>379872</v>
      </c>
      <c r="I11" s="17">
        <f t="shared" si="6"/>
        <v>415873.2</v>
      </c>
      <c r="J11" s="17">
        <f t="shared" si="6"/>
        <v>374600.9</v>
      </c>
    </row>
    <row r="12" spans="2:11" ht="25.5" customHeight="1">
      <c r="B12" s="10" t="s">
        <v>6</v>
      </c>
      <c r="C12" s="13" t="s">
        <v>29</v>
      </c>
      <c r="D12" s="17">
        <v>307886</v>
      </c>
      <c r="E12" s="41"/>
      <c r="F12" s="17">
        <v>331887.2</v>
      </c>
      <c r="G12" s="17">
        <v>290614.90000000002</v>
      </c>
      <c r="H12" s="35">
        <v>379872</v>
      </c>
      <c r="I12" s="35">
        <v>415873.2</v>
      </c>
      <c r="J12" s="35">
        <v>374600.9</v>
      </c>
    </row>
    <row r="13" spans="2:11" ht="25.5">
      <c r="B13" s="10" t="s">
        <v>19</v>
      </c>
      <c r="C13" s="14" t="s">
        <v>28</v>
      </c>
      <c r="D13" s="17">
        <f>D14</f>
        <v>-235900</v>
      </c>
      <c r="E13" s="17">
        <f t="shared" ref="E13:F13" si="7">E14</f>
        <v>0</v>
      </c>
      <c r="F13" s="17">
        <f t="shared" si="7"/>
        <v>-217301.2</v>
      </c>
      <c r="G13" s="17">
        <f>G14</f>
        <v>-58112.9</v>
      </c>
      <c r="H13" s="17">
        <f t="shared" ref="H13:J13" si="8">H14</f>
        <v>-307886</v>
      </c>
      <c r="I13" s="17">
        <f t="shared" si="8"/>
        <v>-331887.2</v>
      </c>
      <c r="J13" s="17">
        <f t="shared" si="8"/>
        <v>-290614.90000000002</v>
      </c>
    </row>
    <row r="14" spans="2:11" ht="29.25" customHeight="1">
      <c r="B14" s="10" t="s">
        <v>10</v>
      </c>
      <c r="C14" s="14" t="s">
        <v>31</v>
      </c>
      <c r="D14" s="17">
        <v>-235900</v>
      </c>
      <c r="E14" s="41"/>
      <c r="F14" s="17">
        <v>-217301.2</v>
      </c>
      <c r="G14" s="17">
        <v>-58112.9</v>
      </c>
      <c r="H14" s="35">
        <v>-307886</v>
      </c>
      <c r="I14" s="35">
        <v>-331887.2</v>
      </c>
      <c r="J14" s="35">
        <v>-290614.90000000002</v>
      </c>
    </row>
    <row r="15" spans="2:11" ht="31.5" customHeight="1">
      <c r="B15" s="8" t="s">
        <v>20</v>
      </c>
      <c r="C15" s="6" t="s">
        <v>21</v>
      </c>
      <c r="D15" s="15">
        <f>D16+D18</f>
        <v>-31986</v>
      </c>
      <c r="E15" s="15">
        <f t="shared" ref="E15:H15" si="9">E16+E18</f>
        <v>0</v>
      </c>
      <c r="F15" s="15">
        <f>F16+F18</f>
        <v>-62586</v>
      </c>
      <c r="G15" s="15">
        <f>G16+G18</f>
        <v>-180502</v>
      </c>
      <c r="H15" s="15">
        <f t="shared" si="9"/>
        <v>-31986</v>
      </c>
      <c r="I15" s="15">
        <f t="shared" ref="I15" si="10">I16+I18</f>
        <v>-31986</v>
      </c>
      <c r="J15" s="15">
        <f t="shared" ref="J15" si="11">J16+J18</f>
        <v>-31986</v>
      </c>
    </row>
    <row r="16" spans="2:11" ht="41.25" hidden="1" customHeight="1">
      <c r="B16" s="9" t="s">
        <v>22</v>
      </c>
      <c r="C16" s="7" t="s">
        <v>32</v>
      </c>
      <c r="D16" s="16"/>
      <c r="E16" s="41"/>
      <c r="F16" s="16"/>
      <c r="G16" s="16"/>
      <c r="H16" s="35"/>
      <c r="I16" s="35"/>
      <c r="J16" s="35"/>
    </row>
    <row r="17" spans="2:10" ht="43.9" hidden="1" customHeight="1">
      <c r="B17" s="9" t="s">
        <v>23</v>
      </c>
      <c r="C17" s="7" t="s">
        <v>33</v>
      </c>
      <c r="D17" s="18"/>
      <c r="E17" s="41"/>
      <c r="F17" s="18"/>
      <c r="G17" s="18"/>
      <c r="H17" s="35"/>
      <c r="I17" s="35"/>
      <c r="J17" s="35"/>
    </row>
    <row r="18" spans="2:10" ht="38.25">
      <c r="B18" s="9" t="s">
        <v>24</v>
      </c>
      <c r="C18" s="7" t="s">
        <v>25</v>
      </c>
      <c r="D18" s="16">
        <f>D19</f>
        <v>-31986</v>
      </c>
      <c r="E18" s="16">
        <f t="shared" ref="E18:J18" si="12">E19</f>
        <v>0</v>
      </c>
      <c r="F18" s="16">
        <f>F19</f>
        <v>-62586</v>
      </c>
      <c r="G18" s="16">
        <f>G19</f>
        <v>-180502</v>
      </c>
      <c r="H18" s="16">
        <f t="shared" si="12"/>
        <v>-31986</v>
      </c>
      <c r="I18" s="16">
        <f t="shared" si="12"/>
        <v>-31986</v>
      </c>
      <c r="J18" s="16">
        <f t="shared" si="12"/>
        <v>-31986</v>
      </c>
    </row>
    <row r="19" spans="2:10" ht="38.25">
      <c r="B19" s="9" t="s">
        <v>26</v>
      </c>
      <c r="C19" s="7" t="s">
        <v>27</v>
      </c>
      <c r="D19" s="16">
        <v>-31986</v>
      </c>
      <c r="E19" s="41"/>
      <c r="F19" s="16">
        <v>-62586</v>
      </c>
      <c r="G19" s="16">
        <v>-180502</v>
      </c>
      <c r="H19" s="35">
        <v>-31986</v>
      </c>
      <c r="I19" s="35">
        <v>-31986</v>
      </c>
      <c r="J19" s="35">
        <v>-31986</v>
      </c>
    </row>
    <row r="20" spans="2:10" ht="30.6" customHeight="1">
      <c r="B20" s="8" t="s">
        <v>14</v>
      </c>
      <c r="C20" s="6" t="s">
        <v>2</v>
      </c>
      <c r="D20" s="15">
        <v>49466</v>
      </c>
      <c r="E20" s="41"/>
      <c r="F20" s="15">
        <v>49466</v>
      </c>
      <c r="G20" s="15">
        <v>49466</v>
      </c>
      <c r="H20" s="36">
        <v>47114</v>
      </c>
      <c r="I20" s="36">
        <v>47114</v>
      </c>
      <c r="J20" s="36">
        <v>47114</v>
      </c>
    </row>
    <row r="21" spans="2:10" ht="25.5" hidden="1" customHeight="1">
      <c r="B21" s="8" t="s">
        <v>15</v>
      </c>
      <c r="C21" s="6" t="s">
        <v>3</v>
      </c>
      <c r="D21" s="15">
        <v>12000</v>
      </c>
      <c r="E21" s="41"/>
      <c r="F21" s="15">
        <v>0</v>
      </c>
      <c r="G21" s="15">
        <v>0</v>
      </c>
      <c r="H21" s="36">
        <v>12000</v>
      </c>
      <c r="I21" s="36"/>
      <c r="J21" s="35">
        <v>0</v>
      </c>
    </row>
    <row r="22" spans="2:10" ht="25.5" hidden="1">
      <c r="B22" s="9" t="s">
        <v>16</v>
      </c>
      <c r="C22" s="7" t="s">
        <v>4</v>
      </c>
      <c r="D22" s="16">
        <v>12000</v>
      </c>
      <c r="E22" s="41"/>
      <c r="F22" s="16">
        <v>0</v>
      </c>
      <c r="G22" s="16">
        <v>0</v>
      </c>
      <c r="H22" s="16">
        <v>12000</v>
      </c>
      <c r="I22" s="16"/>
      <c r="J22" s="16">
        <v>0</v>
      </c>
    </row>
    <row r="23" spans="2:10" ht="38.25" hidden="1">
      <c r="B23" s="9" t="s">
        <v>17</v>
      </c>
      <c r="C23" s="7" t="s">
        <v>5</v>
      </c>
      <c r="D23" s="16">
        <v>12000</v>
      </c>
      <c r="E23" s="43"/>
      <c r="F23" s="16">
        <v>0</v>
      </c>
      <c r="G23" s="16">
        <v>0</v>
      </c>
      <c r="H23" s="16">
        <v>12000</v>
      </c>
      <c r="I23" s="16"/>
      <c r="J23" s="16">
        <v>0</v>
      </c>
    </row>
  </sheetData>
  <mergeCells count="7">
    <mergeCell ref="B7:B8"/>
    <mergeCell ref="C7:C8"/>
    <mergeCell ref="D7:J7"/>
    <mergeCell ref="B1:J1"/>
    <mergeCell ref="B2:J2"/>
    <mergeCell ref="B3:J3"/>
    <mergeCell ref="B5:J5"/>
  </mergeCells>
  <pageMargins left="0.70866141732283472" right="0.70866141732283472" top="0.74803149606299213" bottom="0.74803149606299213" header="0.31496062992125984" footer="0.31496062992125984"/>
  <pageSetup paperSize="9" scale="86" firstPageNumber="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</vt:lpstr>
      <vt:lpstr>2026-2027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2025-10-01T12:01:35Z</cp:lastPrinted>
  <dcterms:created xsi:type="dcterms:W3CDTF">2016-03-29T11:31:48Z</dcterms:created>
  <dcterms:modified xsi:type="dcterms:W3CDTF">2025-10-13T09:25:26Z</dcterms:modified>
</cp:coreProperties>
</file>